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CONTRATOS-IMPUESTOS -INTERNET Y CELULAR 2024\"/>
    </mc:Choice>
  </mc:AlternateContent>
  <xr:revisionPtr revIDLastSave="0" documentId="13_ncr:1_{A6CC72D2-79CD-41B1-A57B-EFD8B00511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 2" sheetId="1" r:id="rId1"/>
    <sheet name="Hoja2" sheetId="4" r:id="rId2"/>
    <sheet name="HOJA 1" sheetId="2" r:id="rId3"/>
    <sheet name="Hoja1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6" i="4"/>
  <c r="C4" i="4"/>
  <c r="D4" i="4"/>
  <c r="E4" i="4"/>
  <c r="C5" i="4"/>
  <c r="D5" i="4"/>
  <c r="E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5" i="3"/>
  <c r="D5" i="3"/>
  <c r="E5" i="3"/>
  <c r="E23" i="1"/>
  <c r="E29" i="2"/>
</calcChain>
</file>

<file path=xl/sharedStrings.xml><?xml version="1.0" encoding="utf-8"?>
<sst xmlns="http://schemas.openxmlformats.org/spreadsheetml/2006/main" count="117" uniqueCount="56">
  <si>
    <t>FECHA</t>
  </si>
  <si>
    <t>EGRESO</t>
  </si>
  <si>
    <t>TEMA</t>
  </si>
  <si>
    <t>VALOR ($)</t>
  </si>
  <si>
    <t>CONTRATISTA</t>
  </si>
  <si>
    <t>PAGO INTERNET</t>
  </si>
  <si>
    <t>CESCON</t>
  </si>
  <si>
    <t>STEEFANEE MARTINEZ</t>
  </si>
  <si>
    <t>VERONICA ZAKZUK</t>
  </si>
  <si>
    <t>MOVISTAR</t>
  </si>
  <si>
    <t>PRESTACION SERVICIOS PROFESIONALES A LA GESTION CONTABLE</t>
  </si>
  <si>
    <t>PAGO IMPUESTO A LA DIAN</t>
  </si>
  <si>
    <t>DIAN</t>
  </si>
  <si>
    <t>PAGO MOVIL</t>
  </si>
  <si>
    <t>TIGO</t>
  </si>
  <si>
    <t>PROYECTO MATEMATICA</t>
  </si>
  <si>
    <t xml:space="preserve">PAGO ESTAMPILLA </t>
  </si>
  <si>
    <t>UNIV.DE CARTAGENA</t>
  </si>
  <si>
    <t>INST. DIST. DEPORTES Y RECR.</t>
  </si>
  <si>
    <t>CONCIALICION Y JUSTICIA FAMILIAR</t>
  </si>
  <si>
    <t>AÑOS DORADOS</t>
  </si>
  <si>
    <t>FERRETERIA PINTUELECTRICOS SAS</t>
  </si>
  <si>
    <t>RUBY PEREZ MENDEVIL</t>
  </si>
  <si>
    <t>FERRETERIA TORICES</t>
  </si>
  <si>
    <t>CARLOS BECERRA MONTES</t>
  </si>
  <si>
    <t>INFORMACION EXOGENA MEDIOS MAGNETICOS</t>
  </si>
  <si>
    <t>SUMINISTRO MATERIALES DE PAPELERIA</t>
  </si>
  <si>
    <t>GUADALUPE CARABALLO CARO</t>
  </si>
  <si>
    <t>PAGO INSCRIPCION A LAS PRUEBAS SABER 11</t>
  </si>
  <si>
    <t>ICFES</t>
  </si>
  <si>
    <t>RETEICA</t>
  </si>
  <si>
    <t>COMPRA DE 20 VENTILADORES</t>
  </si>
  <si>
    <t>ALEXANDERORTEGA</t>
  </si>
  <si>
    <t>DESARROLLO PAGINA WEB</t>
  </si>
  <si>
    <t>EDINSON CASTILLA</t>
  </si>
  <si>
    <t>MANTENIMIENTO ELECTRICO Y VARIOS</t>
  </si>
  <si>
    <t>BRAULIO ORTIZ DIAZ</t>
  </si>
  <si>
    <t>TOTAL</t>
  </si>
  <si>
    <t>PAGO MANEJO FIRMAS</t>
  </si>
  <si>
    <t>SEGUROS EQUIDAD</t>
  </si>
  <si>
    <t>0/02/2024</t>
  </si>
  <si>
    <t>PRESTACION SERV. PROFESIONALES A LA GESTION CONT.</t>
  </si>
  <si>
    <t>PAGO ESTAMPILLA</t>
  </si>
  <si>
    <t>UNIV. DE CARTAGENA</t>
  </si>
  <si>
    <t>INST. DIST. DEPORTES Y RECREC.</t>
  </si>
  <si>
    <t>CONCILIACION Y JUSTICIA FAM.</t>
  </si>
  <si>
    <t>PAGO IMPUESTO</t>
  </si>
  <si>
    <t>INSTITUCION EDUCATIVA ANA MARIA VELEZ DE TRUJILLO</t>
  </si>
  <si>
    <t>PAGO EFECTUADOS PRIMER SEMESTRE 2024</t>
  </si>
  <si>
    <t xml:space="preserve">                 INSTITUCION EDUCATIVA ANA MARIA VELEZ DE TRUJILLO</t>
  </si>
  <si>
    <t xml:space="preserve">                PAGO EFECTUADOS PRIMER SEMESTRE 2024</t>
  </si>
  <si>
    <t>NUMERO</t>
  </si>
  <si>
    <t>Nota : Esta informacion contable tambien se encuentra en la pagina WEB de la Institucion Educativa Ana Maria Velez de trujillo.</t>
  </si>
  <si>
    <t>Total</t>
  </si>
  <si>
    <t>RITA ROSA ROMERO SALAS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</si>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</sst>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9" formatCode="&quot;$&quot;\ 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9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>
      <selection activeCell="F19" sqref="F19"/>
    </sheetView>
  </sheetViews>
  <sheetFormatPr baseColWidth="10" defaultRowHeight="15" x14ac:dyDescent="0.25"/>
  <cols>
    <col min="3" max="3" width="50" customWidth="1"/>
    <col min="4" max="4" width="27.5703125" customWidth="1"/>
    <col min="5" max="5" width="16.140625" customWidth="1"/>
  </cols>
  <sheetData>
    <row r="1" spans="1:5" ht="18.75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</row>
    <row r="2" spans="1:5" x14ac:dyDescent="0.25">
      <c r="A2" s="2">
        <v>45386</v>
      </c>
      <c r="C2" t="s">
        <v>13</v>
      </c>
      <c r="D2" t="s">
        <v>14</v>
      </c>
      <c r="E2" s="3">
        <v>92082</v>
      </c>
    </row>
    <row r="3" spans="1:5" x14ac:dyDescent="0.25">
      <c r="A3" s="2">
        <v>45383</v>
      </c>
      <c r="C3" t="s">
        <v>5</v>
      </c>
      <c r="D3" t="s">
        <v>9</v>
      </c>
      <c r="E3" s="3">
        <v>119338</v>
      </c>
    </row>
    <row r="4" spans="1:5" x14ac:dyDescent="0.25">
      <c r="A4" s="2">
        <v>45365</v>
      </c>
      <c r="C4" t="s">
        <v>5</v>
      </c>
      <c r="D4" t="s">
        <v>9</v>
      </c>
      <c r="E4" s="3">
        <v>144746</v>
      </c>
    </row>
    <row r="5" spans="1:5" x14ac:dyDescent="0.25">
      <c r="A5" s="2">
        <v>45350</v>
      </c>
      <c r="C5" t="s">
        <v>5</v>
      </c>
      <c r="D5" t="s">
        <v>9</v>
      </c>
      <c r="E5" s="3">
        <v>144743</v>
      </c>
    </row>
    <row r="6" spans="1:5" x14ac:dyDescent="0.25">
      <c r="A6" s="2">
        <v>45343</v>
      </c>
      <c r="C6" t="s">
        <v>13</v>
      </c>
      <c r="D6" t="s">
        <v>14</v>
      </c>
      <c r="E6" s="3">
        <v>86136</v>
      </c>
    </row>
    <row r="7" spans="1:5" x14ac:dyDescent="0.25">
      <c r="A7" s="2">
        <v>45343</v>
      </c>
      <c r="C7" t="s">
        <v>5</v>
      </c>
      <c r="D7" t="s">
        <v>9</v>
      </c>
      <c r="E7" s="3">
        <v>112108</v>
      </c>
    </row>
    <row r="8" spans="1:5" x14ac:dyDescent="0.25">
      <c r="A8" s="2">
        <v>45335</v>
      </c>
      <c r="C8" t="s">
        <v>38</v>
      </c>
      <c r="D8" t="s">
        <v>39</v>
      </c>
      <c r="E8" s="3">
        <v>7137358</v>
      </c>
    </row>
    <row r="9" spans="1:5" x14ac:dyDescent="0.25">
      <c r="A9" t="s">
        <v>40</v>
      </c>
      <c r="C9" t="s">
        <v>41</v>
      </c>
      <c r="D9" t="s">
        <v>6</v>
      </c>
      <c r="E9" s="3">
        <v>1154794</v>
      </c>
    </row>
    <row r="10" spans="1:5" x14ac:dyDescent="0.25">
      <c r="A10" s="2">
        <v>45328</v>
      </c>
      <c r="C10" t="s">
        <v>42</v>
      </c>
      <c r="D10" t="s">
        <v>43</v>
      </c>
      <c r="E10" s="3">
        <v>634255</v>
      </c>
    </row>
    <row r="11" spans="1:5" x14ac:dyDescent="0.25">
      <c r="A11" s="2">
        <v>45328</v>
      </c>
      <c r="C11" t="s">
        <v>42</v>
      </c>
      <c r="D11" t="s">
        <v>44</v>
      </c>
      <c r="E11" s="3">
        <v>1598104</v>
      </c>
    </row>
    <row r="12" spans="1:5" x14ac:dyDescent="0.25">
      <c r="A12" s="2">
        <v>45328</v>
      </c>
      <c r="C12" t="s">
        <v>42</v>
      </c>
      <c r="D12" t="s">
        <v>20</v>
      </c>
      <c r="E12" s="3">
        <v>1268512</v>
      </c>
    </row>
    <row r="13" spans="1:5" x14ac:dyDescent="0.25">
      <c r="A13" s="2">
        <v>45328</v>
      </c>
      <c r="C13" t="s">
        <v>42</v>
      </c>
      <c r="D13" t="s">
        <v>45</v>
      </c>
      <c r="E13" s="3">
        <v>341990</v>
      </c>
    </row>
    <row r="14" spans="1:5" x14ac:dyDescent="0.25">
      <c r="A14" s="2">
        <v>45321</v>
      </c>
      <c r="C14" t="s">
        <v>46</v>
      </c>
      <c r="D14" t="s">
        <v>30</v>
      </c>
      <c r="E14" s="3">
        <v>251000</v>
      </c>
    </row>
    <row r="15" spans="1:5" x14ac:dyDescent="0.25">
      <c r="A15" s="2">
        <v>45321</v>
      </c>
      <c r="C15" t="s">
        <v>5</v>
      </c>
      <c r="D15" t="s">
        <v>9</v>
      </c>
      <c r="E15" s="3">
        <v>112264</v>
      </c>
    </row>
    <row r="16" spans="1:5" x14ac:dyDescent="0.25">
      <c r="A16" s="2">
        <v>45307</v>
      </c>
      <c r="C16" t="s">
        <v>5</v>
      </c>
      <c r="D16" t="s">
        <v>9</v>
      </c>
      <c r="E16" s="3">
        <v>86860</v>
      </c>
    </row>
    <row r="17" spans="1:5" x14ac:dyDescent="0.25">
      <c r="A17" s="2">
        <v>45301</v>
      </c>
      <c r="C17" t="s">
        <v>13</v>
      </c>
      <c r="D17" t="s">
        <v>14</v>
      </c>
      <c r="E17" s="3">
        <v>38807</v>
      </c>
    </row>
    <row r="18" spans="1:5" x14ac:dyDescent="0.25">
      <c r="A18" s="2">
        <v>45301</v>
      </c>
      <c r="C18" t="s">
        <v>46</v>
      </c>
      <c r="D18" t="s">
        <v>12</v>
      </c>
      <c r="E18" s="3">
        <v>74000</v>
      </c>
    </row>
    <row r="19" spans="1:5" x14ac:dyDescent="0.25">
      <c r="A19" s="2">
        <v>45300</v>
      </c>
      <c r="C19" t="s">
        <v>5</v>
      </c>
      <c r="D19" t="s">
        <v>9</v>
      </c>
      <c r="E19" s="3">
        <v>110828</v>
      </c>
    </row>
    <row r="20" spans="1:5" x14ac:dyDescent="0.25">
      <c r="A20" s="2">
        <v>45300</v>
      </c>
      <c r="C20" t="s">
        <v>5</v>
      </c>
      <c r="D20" t="s">
        <v>9</v>
      </c>
      <c r="E20" s="3">
        <v>110828</v>
      </c>
    </row>
    <row r="23" spans="1:5" x14ac:dyDescent="0.25">
      <c r="A23" t="s">
        <v>37</v>
      </c>
      <c r="E23" s="4">
        <f>SUM(E2:E22)</f>
        <v>13618753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FB6F0-BD56-47EF-90ED-E7C4C67EEABB}">
  <dimension ref="A1:E33"/>
  <sheetViews>
    <sheetView tabSelected="1" workbookViewId="0">
      <selection activeCell="B35" sqref="B35"/>
    </sheetView>
  </sheetViews>
  <sheetFormatPr baseColWidth="10" defaultRowHeight="15" x14ac:dyDescent="0.25"/>
  <cols>
    <col min="2" max="2" width="11.42578125" customWidth="1"/>
    <col min="3" max="3" width="50.28515625" customWidth="1"/>
    <col min="4" max="4" width="28.5703125" customWidth="1"/>
    <col min="5" max="5" width="14" customWidth="1"/>
  </cols>
  <sheetData>
    <row r="1" spans="1:5" x14ac:dyDescent="0.25">
      <c r="C1" t="s">
        <v>47</v>
      </c>
    </row>
    <row r="2" spans="1:5" x14ac:dyDescent="0.25">
      <c r="C2" t="s">
        <v>48</v>
      </c>
    </row>
    <row r="4" spans="1:5" x14ac:dyDescent="0.25">
      <c r="A4" s="5" t="s">
        <v>51</v>
      </c>
      <c r="B4" s="5" t="s">
        <v>0</v>
      </c>
      <c r="C4" s="5" t="str">
        <f>'HOJA 2'!C1</f>
        <v>TEMA</v>
      </c>
      <c r="D4" s="5" t="str">
        <f>'HOJA 2'!D1</f>
        <v>CONTRATISTA</v>
      </c>
      <c r="E4" s="5" t="str">
        <f>'HOJA 2'!E1</f>
        <v>VALOR ($)</v>
      </c>
    </row>
    <row r="5" spans="1:5" x14ac:dyDescent="0.25">
      <c r="A5" s="5">
        <v>28</v>
      </c>
      <c r="B5" s="6">
        <f>'HOJA 2'!A2</f>
        <v>45386</v>
      </c>
      <c r="C5" t="str">
        <f>'HOJA 2'!C2</f>
        <v>PAGO MOVIL</v>
      </c>
      <c r="D5" t="str">
        <f>'HOJA 2'!D2</f>
        <v>TIGO</v>
      </c>
      <c r="E5" s="9">
        <f>'HOJA 2'!E2</f>
        <v>92082</v>
      </c>
    </row>
    <row r="6" spans="1:5" x14ac:dyDescent="0.25">
      <c r="A6" s="5">
        <v>29</v>
      </c>
      <c r="B6" s="6">
        <f>'HOJA 2'!A3</f>
        <v>45383</v>
      </c>
      <c r="C6" t="str">
        <f>'HOJA 2'!C3</f>
        <v>PAGO INTERNET</v>
      </c>
      <c r="D6" t="str">
        <f>'HOJA 2'!D3</f>
        <v>MOVISTAR</v>
      </c>
      <c r="E6" s="9">
        <f>'HOJA 2'!E3</f>
        <v>119338</v>
      </c>
    </row>
    <row r="7" spans="1:5" x14ac:dyDescent="0.25">
      <c r="A7" s="5">
        <v>30</v>
      </c>
      <c r="B7" s="6">
        <f>'HOJA 2'!A4</f>
        <v>45365</v>
      </c>
      <c r="C7" t="str">
        <f>'HOJA 2'!C4</f>
        <v>PAGO INTERNET</v>
      </c>
      <c r="D7" t="str">
        <f>'HOJA 2'!D4</f>
        <v>MOVISTAR</v>
      </c>
      <c r="E7" s="9">
        <f>'HOJA 2'!E4</f>
        <v>144746</v>
      </c>
    </row>
    <row r="8" spans="1:5" x14ac:dyDescent="0.25">
      <c r="A8" s="5">
        <v>31</v>
      </c>
      <c r="B8" s="6">
        <f>'HOJA 2'!A5</f>
        <v>45350</v>
      </c>
      <c r="C8" t="str">
        <f>'HOJA 2'!C5</f>
        <v>PAGO INTERNET</v>
      </c>
      <c r="D8" t="str">
        <f>'HOJA 2'!D5</f>
        <v>MOVISTAR</v>
      </c>
      <c r="E8" s="9">
        <f>'HOJA 2'!E5</f>
        <v>144743</v>
      </c>
    </row>
    <row r="9" spans="1:5" x14ac:dyDescent="0.25">
      <c r="A9" s="5">
        <v>32</v>
      </c>
      <c r="B9" s="6">
        <f>'HOJA 2'!A6</f>
        <v>45343</v>
      </c>
      <c r="C9" t="str">
        <f>'HOJA 2'!C6</f>
        <v>PAGO MOVIL</v>
      </c>
      <c r="D9" t="str">
        <f>'HOJA 2'!D6</f>
        <v>TIGO</v>
      </c>
      <c r="E9" s="9">
        <f>'HOJA 2'!E6</f>
        <v>86136</v>
      </c>
    </row>
    <row r="10" spans="1:5" x14ac:dyDescent="0.25">
      <c r="A10" s="5">
        <v>33</v>
      </c>
      <c r="B10" s="6">
        <f>'HOJA 2'!A7</f>
        <v>45343</v>
      </c>
      <c r="C10" t="str">
        <f>'HOJA 2'!C7</f>
        <v>PAGO INTERNET</v>
      </c>
      <c r="D10" t="str">
        <f>'HOJA 2'!D7</f>
        <v>MOVISTAR</v>
      </c>
      <c r="E10" s="9">
        <f>'HOJA 2'!E7</f>
        <v>112108</v>
      </c>
    </row>
    <row r="11" spans="1:5" x14ac:dyDescent="0.25">
      <c r="A11" s="5">
        <v>34</v>
      </c>
      <c r="B11" s="6">
        <f>'HOJA 2'!A8</f>
        <v>45335</v>
      </c>
      <c r="C11" t="str">
        <f>'HOJA 2'!C8</f>
        <v>PAGO MANEJO FIRMAS</v>
      </c>
      <c r="D11" t="str">
        <f>'HOJA 2'!D8</f>
        <v>SEGUROS EQUIDAD</v>
      </c>
      <c r="E11" s="9">
        <f>'HOJA 2'!E8</f>
        <v>7137358</v>
      </c>
    </row>
    <row r="12" spans="1:5" x14ac:dyDescent="0.25">
      <c r="A12" s="5">
        <v>35</v>
      </c>
      <c r="B12" s="6" t="str">
        <f>'HOJA 2'!A9</f>
        <v>0/02/2024</v>
      </c>
      <c r="C12" t="str">
        <f>'HOJA 2'!C9</f>
        <v>PRESTACION SERV. PROFESIONALES A LA GESTION CONT.</v>
      </c>
      <c r="D12" t="str">
        <f>'HOJA 2'!D9</f>
        <v>CESCON</v>
      </c>
      <c r="E12" s="9">
        <f>'HOJA 2'!E9</f>
        <v>1154794</v>
      </c>
    </row>
    <row r="13" spans="1:5" x14ac:dyDescent="0.25">
      <c r="A13" s="5">
        <v>36</v>
      </c>
      <c r="B13" s="6">
        <f>'HOJA 2'!A10</f>
        <v>45328</v>
      </c>
      <c r="C13" t="str">
        <f>'HOJA 2'!C10</f>
        <v>PAGO ESTAMPILLA</v>
      </c>
      <c r="D13" t="str">
        <f>'HOJA 2'!D10</f>
        <v>UNIV. DE CARTAGENA</v>
      </c>
      <c r="E13" s="9">
        <f>'HOJA 2'!E10</f>
        <v>634255</v>
      </c>
    </row>
    <row r="14" spans="1:5" x14ac:dyDescent="0.25">
      <c r="A14" s="5">
        <v>37</v>
      </c>
      <c r="B14" s="6">
        <f>'HOJA 2'!A11</f>
        <v>45328</v>
      </c>
      <c r="C14" t="str">
        <f>'HOJA 2'!C11</f>
        <v>PAGO ESTAMPILLA</v>
      </c>
      <c r="D14" t="str">
        <f>'HOJA 2'!D11</f>
        <v>INST. DIST. DEPORTES Y RECREC.</v>
      </c>
      <c r="E14" s="9">
        <f>'HOJA 2'!E11</f>
        <v>1598104</v>
      </c>
    </row>
    <row r="15" spans="1:5" x14ac:dyDescent="0.25">
      <c r="A15" s="5">
        <v>38</v>
      </c>
      <c r="B15" s="6">
        <f>'HOJA 2'!A12</f>
        <v>45328</v>
      </c>
      <c r="C15" t="str">
        <f>'HOJA 2'!C12</f>
        <v>PAGO ESTAMPILLA</v>
      </c>
      <c r="D15" t="str">
        <f>'HOJA 2'!D12</f>
        <v>AÑOS DORADOS</v>
      </c>
      <c r="E15" s="9">
        <f>'HOJA 2'!E12</f>
        <v>1268512</v>
      </c>
    </row>
    <row r="16" spans="1:5" x14ac:dyDescent="0.25">
      <c r="A16" s="5">
        <v>39</v>
      </c>
      <c r="B16" s="6">
        <f>'HOJA 2'!A13</f>
        <v>45328</v>
      </c>
      <c r="C16" t="str">
        <f>'HOJA 2'!C13</f>
        <v>PAGO ESTAMPILLA</v>
      </c>
      <c r="D16" t="str">
        <f>'HOJA 2'!D13</f>
        <v>CONCILIACION Y JUSTICIA FAM.</v>
      </c>
      <c r="E16" s="9">
        <f>'HOJA 2'!E13</f>
        <v>341990</v>
      </c>
    </row>
    <row r="17" spans="1:5" x14ac:dyDescent="0.25">
      <c r="A17" s="5">
        <v>40</v>
      </c>
      <c r="B17" s="6">
        <f>'HOJA 2'!A14</f>
        <v>45321</v>
      </c>
      <c r="C17" t="str">
        <f>'HOJA 2'!C14</f>
        <v>PAGO IMPUESTO</v>
      </c>
      <c r="D17" t="str">
        <f>'HOJA 2'!D14</f>
        <v>RETEICA</v>
      </c>
      <c r="E17" s="9">
        <f>'HOJA 2'!E14</f>
        <v>251000</v>
      </c>
    </row>
    <row r="18" spans="1:5" x14ac:dyDescent="0.25">
      <c r="A18" s="5">
        <v>41</v>
      </c>
      <c r="B18" s="6">
        <f>'HOJA 2'!A15</f>
        <v>45321</v>
      </c>
      <c r="C18" t="str">
        <f>'HOJA 2'!C15</f>
        <v>PAGO INTERNET</v>
      </c>
      <c r="D18" t="str">
        <f>'HOJA 2'!D15</f>
        <v>MOVISTAR</v>
      </c>
      <c r="E18" s="9">
        <f>'HOJA 2'!E15</f>
        <v>112264</v>
      </c>
    </row>
    <row r="19" spans="1:5" x14ac:dyDescent="0.25">
      <c r="A19" s="5">
        <v>42</v>
      </c>
      <c r="B19" s="6">
        <f>'HOJA 2'!A16</f>
        <v>45307</v>
      </c>
      <c r="C19" t="str">
        <f>'HOJA 2'!C16</f>
        <v>PAGO INTERNET</v>
      </c>
      <c r="D19" t="str">
        <f>'HOJA 2'!D16</f>
        <v>MOVISTAR</v>
      </c>
      <c r="E19" s="9">
        <f>'HOJA 2'!E16</f>
        <v>86860</v>
      </c>
    </row>
    <row r="20" spans="1:5" x14ac:dyDescent="0.25">
      <c r="A20" s="5">
        <v>43</v>
      </c>
      <c r="B20" s="6">
        <f>'HOJA 2'!A17</f>
        <v>45301</v>
      </c>
      <c r="C20" t="str">
        <f>'HOJA 2'!C17</f>
        <v>PAGO MOVIL</v>
      </c>
      <c r="D20" t="str">
        <f>'HOJA 2'!D17</f>
        <v>TIGO</v>
      </c>
      <c r="E20" s="9">
        <f>'HOJA 2'!E17</f>
        <v>38807</v>
      </c>
    </row>
    <row r="21" spans="1:5" x14ac:dyDescent="0.25">
      <c r="A21" s="5">
        <v>44</v>
      </c>
      <c r="B21" s="6">
        <f>'HOJA 2'!A18</f>
        <v>45301</v>
      </c>
      <c r="C21" t="str">
        <f>'HOJA 2'!C18</f>
        <v>PAGO IMPUESTO</v>
      </c>
      <c r="D21" t="str">
        <f>'HOJA 2'!D18</f>
        <v>DIAN</v>
      </c>
      <c r="E21" s="9">
        <f>'HOJA 2'!E18</f>
        <v>74000</v>
      </c>
    </row>
    <row r="22" spans="1:5" x14ac:dyDescent="0.25">
      <c r="A22" s="5">
        <v>45</v>
      </c>
      <c r="B22" s="6">
        <f>'HOJA 2'!A19</f>
        <v>45300</v>
      </c>
      <c r="C22" t="str">
        <f>'HOJA 2'!C19</f>
        <v>PAGO INTERNET</v>
      </c>
      <c r="D22" t="str">
        <f>'HOJA 2'!D19</f>
        <v>MOVISTAR</v>
      </c>
      <c r="E22" s="9">
        <f>'HOJA 2'!E19</f>
        <v>110828</v>
      </c>
    </row>
    <row r="23" spans="1:5" x14ac:dyDescent="0.25">
      <c r="A23" s="5">
        <v>46</v>
      </c>
      <c r="B23" s="6">
        <f>'HOJA 2'!A20</f>
        <v>45300</v>
      </c>
      <c r="C23" t="str">
        <f>'HOJA 2'!C20</f>
        <v>PAGO INTERNET</v>
      </c>
      <c r="D23" t="str">
        <f>'HOJA 2'!D20</f>
        <v>MOVISTAR</v>
      </c>
      <c r="E23" s="9">
        <f>'HOJA 2'!E20</f>
        <v>110828</v>
      </c>
    </row>
    <row r="24" spans="1:5" x14ac:dyDescent="0.25">
      <c r="B24" s="2"/>
      <c r="E24" s="9"/>
    </row>
    <row r="25" spans="1:5" x14ac:dyDescent="0.25">
      <c r="B25" s="2"/>
      <c r="E25" s="9"/>
    </row>
    <row r="26" spans="1:5" x14ac:dyDescent="0.25">
      <c r="B26" s="2" t="str">
        <f>'HOJA 2'!A23</f>
        <v>TOTAL</v>
      </c>
      <c r="E26" s="9">
        <f>'HOJA 2'!E23</f>
        <v>13618753</v>
      </c>
    </row>
    <row r="27" spans="1:5" x14ac:dyDescent="0.25">
      <c r="B27" s="2"/>
    </row>
    <row r="29" spans="1:5" x14ac:dyDescent="0.25">
      <c r="A29" t="s">
        <v>52</v>
      </c>
    </row>
    <row r="32" spans="1:5" x14ac:dyDescent="0.25">
      <c r="A32" s="5"/>
      <c r="C32" s="5" t="s">
        <v>54</v>
      </c>
    </row>
    <row r="33" spans="3:3" x14ac:dyDescent="0.25">
      <c r="C33" s="5" t="s">
        <v>55</v>
      </c>
    </row>
  </sheetData>
  <pageMargins left="0.7" right="0.7" top="0.75" bottom="0.75" header="0.3" footer="0.3"/>
  <pageSetup paperSize="3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E2" sqref="E2:E29"/>
    </sheetView>
  </sheetViews>
  <sheetFormatPr baseColWidth="10" defaultRowHeight="15" x14ac:dyDescent="0.25"/>
  <cols>
    <col min="3" max="3" width="46.140625" customWidth="1"/>
    <col min="4" max="4" width="25" customWidth="1"/>
    <col min="5" max="5" width="16.140625" customWidth="1"/>
  </cols>
  <sheetData>
    <row r="1" spans="1:5" ht="18.75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</row>
    <row r="2" spans="1:5" x14ac:dyDescent="0.25">
      <c r="A2" s="2">
        <v>45456</v>
      </c>
      <c r="C2" t="s">
        <v>5</v>
      </c>
      <c r="D2" t="s">
        <v>9</v>
      </c>
      <c r="E2" s="9">
        <v>112115</v>
      </c>
    </row>
    <row r="3" spans="1:5" x14ac:dyDescent="0.25">
      <c r="A3" s="2">
        <v>45455</v>
      </c>
      <c r="C3" t="s">
        <v>15</v>
      </c>
      <c r="D3" t="s">
        <v>8</v>
      </c>
      <c r="E3" s="9">
        <v>2629320</v>
      </c>
    </row>
    <row r="4" spans="1:5" x14ac:dyDescent="0.25">
      <c r="A4" s="2">
        <v>45455</v>
      </c>
      <c r="C4" t="s">
        <v>13</v>
      </c>
      <c r="D4" t="s">
        <v>14</v>
      </c>
      <c r="E4" s="9">
        <v>40331</v>
      </c>
    </row>
    <row r="5" spans="1:5" x14ac:dyDescent="0.25">
      <c r="A5" s="2">
        <v>45455</v>
      </c>
      <c r="C5" t="s">
        <v>11</v>
      </c>
      <c r="D5" t="s">
        <v>12</v>
      </c>
      <c r="E5" s="9">
        <v>326000</v>
      </c>
    </row>
    <row r="6" spans="1:5" x14ac:dyDescent="0.25">
      <c r="A6" s="2">
        <v>45454</v>
      </c>
      <c r="C6" t="s">
        <v>16</v>
      </c>
      <c r="D6" t="s">
        <v>17</v>
      </c>
      <c r="E6" s="9">
        <v>145924</v>
      </c>
    </row>
    <row r="7" spans="1:5" x14ac:dyDescent="0.25">
      <c r="A7" s="2">
        <v>45454</v>
      </c>
      <c r="C7" t="s">
        <v>16</v>
      </c>
      <c r="D7" t="s">
        <v>18</v>
      </c>
      <c r="E7" s="9">
        <v>614810</v>
      </c>
    </row>
    <row r="8" spans="1:5" x14ac:dyDescent="0.25">
      <c r="A8" s="2">
        <v>45454</v>
      </c>
      <c r="C8" t="s">
        <v>16</v>
      </c>
      <c r="D8" t="s">
        <v>19</v>
      </c>
      <c r="E8" s="9">
        <v>409796</v>
      </c>
    </row>
    <row r="9" spans="1:5" x14ac:dyDescent="0.25">
      <c r="A9" s="2">
        <v>45454</v>
      </c>
      <c r="C9" t="s">
        <v>16</v>
      </c>
      <c r="D9" t="s">
        <v>20</v>
      </c>
      <c r="E9" s="9">
        <v>491848</v>
      </c>
    </row>
    <row r="10" spans="1:5" x14ac:dyDescent="0.25">
      <c r="A10" s="2">
        <v>45440</v>
      </c>
      <c r="C10" t="s">
        <v>5</v>
      </c>
      <c r="D10" t="s">
        <v>9</v>
      </c>
      <c r="E10" s="9">
        <v>115583</v>
      </c>
    </row>
    <row r="11" spans="1:5" x14ac:dyDescent="0.25">
      <c r="A11" s="2">
        <v>45440</v>
      </c>
      <c r="C11" t="s">
        <v>21</v>
      </c>
      <c r="D11" t="s">
        <v>22</v>
      </c>
      <c r="E11" s="9">
        <v>3612141</v>
      </c>
    </row>
    <row r="12" spans="1:5" x14ac:dyDescent="0.25">
      <c r="A12" s="2">
        <v>45440</v>
      </c>
      <c r="C12" t="s">
        <v>23</v>
      </c>
      <c r="D12" t="s">
        <v>24</v>
      </c>
      <c r="E12" s="9">
        <v>6951175</v>
      </c>
    </row>
    <row r="13" spans="1:5" x14ac:dyDescent="0.25">
      <c r="A13" s="2">
        <v>45439</v>
      </c>
      <c r="C13" t="s">
        <v>25</v>
      </c>
      <c r="D13" t="s">
        <v>7</v>
      </c>
      <c r="E13" s="9">
        <v>756000</v>
      </c>
    </row>
    <row r="14" spans="1:5" x14ac:dyDescent="0.25">
      <c r="A14" s="2">
        <v>45439</v>
      </c>
      <c r="C14" t="s">
        <v>10</v>
      </c>
      <c r="D14" t="s">
        <v>6</v>
      </c>
      <c r="E14" s="9">
        <v>1515056</v>
      </c>
    </row>
    <row r="15" spans="1:5" x14ac:dyDescent="0.25">
      <c r="A15" s="2">
        <v>45439</v>
      </c>
      <c r="C15" t="s">
        <v>26</v>
      </c>
      <c r="D15" t="s">
        <v>27</v>
      </c>
      <c r="E15" s="9">
        <v>5804885</v>
      </c>
    </row>
    <row r="16" spans="1:5" x14ac:dyDescent="0.25">
      <c r="A16" s="2">
        <v>45439</v>
      </c>
      <c r="C16" t="s">
        <v>28</v>
      </c>
      <c r="D16" t="s">
        <v>29</v>
      </c>
      <c r="E16" s="9">
        <v>5016000</v>
      </c>
    </row>
    <row r="17" spans="1:5" x14ac:dyDescent="0.25">
      <c r="A17" s="2">
        <v>45435</v>
      </c>
      <c r="C17" t="s">
        <v>16</v>
      </c>
      <c r="D17" t="s">
        <v>30</v>
      </c>
      <c r="E17" s="9">
        <v>15000</v>
      </c>
    </row>
    <row r="18" spans="1:5" x14ac:dyDescent="0.25">
      <c r="A18" s="2">
        <v>45434</v>
      </c>
      <c r="C18" t="s">
        <v>16</v>
      </c>
      <c r="D18" t="s">
        <v>17</v>
      </c>
      <c r="E18" s="9">
        <v>17650</v>
      </c>
    </row>
    <row r="19" spans="1:5" x14ac:dyDescent="0.25">
      <c r="A19" s="2">
        <v>45434</v>
      </c>
      <c r="C19" t="s">
        <v>16</v>
      </c>
      <c r="D19" t="s">
        <v>18</v>
      </c>
      <c r="E19" s="9">
        <v>44125</v>
      </c>
    </row>
    <row r="20" spans="1:5" x14ac:dyDescent="0.25">
      <c r="A20" s="2">
        <v>45434</v>
      </c>
      <c r="C20" t="s">
        <v>16</v>
      </c>
      <c r="D20" t="s">
        <v>20</v>
      </c>
      <c r="E20" s="9">
        <v>35300</v>
      </c>
    </row>
    <row r="21" spans="1:5" x14ac:dyDescent="0.25">
      <c r="A21" s="2">
        <v>45426</v>
      </c>
      <c r="C21" t="s">
        <v>5</v>
      </c>
      <c r="D21" t="s">
        <v>9</v>
      </c>
      <c r="E21" s="9">
        <v>115308</v>
      </c>
    </row>
    <row r="22" spans="1:5" x14ac:dyDescent="0.25">
      <c r="A22" s="2">
        <v>45419</v>
      </c>
      <c r="C22" t="s">
        <v>31</v>
      </c>
      <c r="D22" t="s">
        <v>32</v>
      </c>
      <c r="E22" s="9">
        <v>3534340</v>
      </c>
    </row>
    <row r="23" spans="1:5" x14ac:dyDescent="0.25">
      <c r="A23" s="2">
        <v>45419</v>
      </c>
      <c r="C23" t="s">
        <v>11</v>
      </c>
      <c r="D23" t="s">
        <v>12</v>
      </c>
      <c r="E23" s="9">
        <v>69000</v>
      </c>
    </row>
    <row r="24" spans="1:5" x14ac:dyDescent="0.25">
      <c r="A24" s="2">
        <v>45412</v>
      </c>
      <c r="C24" t="s">
        <v>33</v>
      </c>
      <c r="D24" t="s">
        <v>34</v>
      </c>
      <c r="E24" s="9">
        <v>405648</v>
      </c>
    </row>
    <row r="25" spans="1:5" x14ac:dyDescent="0.25">
      <c r="A25" s="2">
        <v>45411</v>
      </c>
      <c r="C25" t="s">
        <v>5</v>
      </c>
      <c r="D25" t="s">
        <v>9</v>
      </c>
      <c r="E25" s="9">
        <v>148175</v>
      </c>
    </row>
    <row r="26" spans="1:5" x14ac:dyDescent="0.25">
      <c r="A26" s="2">
        <v>45405</v>
      </c>
      <c r="C26" t="s">
        <v>13</v>
      </c>
      <c r="D26" t="s">
        <v>14</v>
      </c>
      <c r="E26" s="9">
        <v>40331</v>
      </c>
    </row>
    <row r="27" spans="1:5" x14ac:dyDescent="0.25">
      <c r="A27" s="2">
        <v>45401</v>
      </c>
      <c r="C27" t="s">
        <v>35</v>
      </c>
      <c r="D27" t="s">
        <v>36</v>
      </c>
      <c r="E27" s="9">
        <v>1178818</v>
      </c>
    </row>
    <row r="28" spans="1:5" x14ac:dyDescent="0.25">
      <c r="A28" s="2">
        <v>45400</v>
      </c>
      <c r="C28" t="s">
        <v>5</v>
      </c>
      <c r="D28" t="s">
        <v>9</v>
      </c>
      <c r="E28" s="9">
        <v>112036</v>
      </c>
    </row>
    <row r="29" spans="1:5" x14ac:dyDescent="0.25">
      <c r="A29" t="s">
        <v>37</v>
      </c>
      <c r="E29" s="9">
        <f>SUM(E2:E28)</f>
        <v>34256715</v>
      </c>
    </row>
  </sheetData>
  <pageMargins left="0.7" right="0.7" top="0.75" bottom="0.75" header="0.3" footer="0.3"/>
  <pageSetup paperSize="34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F9D1-72C7-44D4-9F1E-3C2EC4896887}">
  <dimension ref="A1:E34"/>
  <sheetViews>
    <sheetView workbookViewId="0">
      <selection activeCell="E6" sqref="E6"/>
    </sheetView>
  </sheetViews>
  <sheetFormatPr baseColWidth="10" defaultRowHeight="15" x14ac:dyDescent="0.25"/>
  <cols>
    <col min="1" max="1" width="9.85546875" customWidth="1"/>
    <col min="2" max="2" width="11" customWidth="1"/>
    <col min="3" max="3" width="44.85546875" customWidth="1"/>
    <col min="4" max="4" width="31.140625" customWidth="1"/>
    <col min="5" max="5" width="16.140625" customWidth="1"/>
  </cols>
  <sheetData>
    <row r="1" spans="1:5" x14ac:dyDescent="0.25">
      <c r="A1" s="7" t="s">
        <v>49</v>
      </c>
      <c r="B1" s="7"/>
      <c r="C1" s="7"/>
      <c r="D1" s="7"/>
      <c r="E1" s="7"/>
    </row>
    <row r="2" spans="1:5" x14ac:dyDescent="0.25">
      <c r="A2" s="8" t="s">
        <v>50</v>
      </c>
      <c r="B2" s="8"/>
      <c r="C2" s="8"/>
      <c r="D2" s="8"/>
    </row>
    <row r="5" spans="1:5" x14ac:dyDescent="0.25">
      <c r="A5" s="2" t="s">
        <v>51</v>
      </c>
      <c r="B5" s="6" t="s">
        <v>0</v>
      </c>
      <c r="C5" s="6" t="str">
        <f>'HOJA 1'!C1</f>
        <v>TEMA</v>
      </c>
      <c r="D5" s="6" t="str">
        <f>'HOJA 1'!D1</f>
        <v>CONTRATISTA</v>
      </c>
      <c r="E5" s="6" t="str">
        <f>'HOJA 1'!E1</f>
        <v>VALOR ($)</v>
      </c>
    </row>
    <row r="6" spans="1:5" x14ac:dyDescent="0.25">
      <c r="A6" s="5">
        <v>1</v>
      </c>
      <c r="B6" s="6">
        <f>'HOJA 1'!A2</f>
        <v>45456</v>
      </c>
      <c r="C6" t="str">
        <f>'HOJA 1'!C2</f>
        <v>PAGO INTERNET</v>
      </c>
      <c r="D6" t="str">
        <f>'HOJA 1'!D2</f>
        <v>MOVISTAR</v>
      </c>
      <c r="E6" s="9">
        <f>'HOJA 1'!E2</f>
        <v>112115</v>
      </c>
    </row>
    <row r="7" spans="1:5" x14ac:dyDescent="0.25">
      <c r="A7" s="5">
        <v>2</v>
      </c>
      <c r="B7" s="6">
        <f>'HOJA 1'!A3</f>
        <v>45455</v>
      </c>
      <c r="C7" t="str">
        <f>'HOJA 1'!C3</f>
        <v>PROYECTO MATEMATICA</v>
      </c>
      <c r="D7" t="str">
        <f>'HOJA 1'!D3</f>
        <v>VERONICA ZAKZUK</v>
      </c>
      <c r="E7" s="9">
        <f>'HOJA 1'!E3</f>
        <v>2629320</v>
      </c>
    </row>
    <row r="8" spans="1:5" x14ac:dyDescent="0.25">
      <c r="A8" s="5">
        <v>3</v>
      </c>
      <c r="B8" s="6">
        <f>'HOJA 1'!A4</f>
        <v>45455</v>
      </c>
      <c r="C8" t="str">
        <f>'HOJA 1'!C4</f>
        <v>PAGO MOVIL</v>
      </c>
      <c r="D8" t="str">
        <f>'HOJA 1'!D4</f>
        <v>TIGO</v>
      </c>
      <c r="E8" s="9">
        <f>'HOJA 1'!E4</f>
        <v>40331</v>
      </c>
    </row>
    <row r="9" spans="1:5" x14ac:dyDescent="0.25">
      <c r="A9" s="5">
        <v>4</v>
      </c>
      <c r="B9" s="6">
        <f>'HOJA 1'!A5</f>
        <v>45455</v>
      </c>
      <c r="C9" t="str">
        <f>'HOJA 1'!C5</f>
        <v>PAGO IMPUESTO A LA DIAN</v>
      </c>
      <c r="D9" t="str">
        <f>'HOJA 1'!D5</f>
        <v>DIAN</v>
      </c>
      <c r="E9" s="9">
        <f>'HOJA 1'!E5</f>
        <v>326000</v>
      </c>
    </row>
    <row r="10" spans="1:5" x14ac:dyDescent="0.25">
      <c r="A10" s="5">
        <v>5</v>
      </c>
      <c r="B10" s="6">
        <f>'HOJA 1'!A6</f>
        <v>45454</v>
      </c>
      <c r="C10" t="str">
        <f>'HOJA 1'!C6</f>
        <v xml:space="preserve">PAGO ESTAMPILLA </v>
      </c>
      <c r="D10" t="str">
        <f>'HOJA 1'!D6</f>
        <v>UNIV.DE CARTAGENA</v>
      </c>
      <c r="E10" s="9">
        <f>'HOJA 1'!E6</f>
        <v>145924</v>
      </c>
    </row>
    <row r="11" spans="1:5" x14ac:dyDescent="0.25">
      <c r="A11" s="5">
        <v>6</v>
      </c>
      <c r="B11" s="6">
        <f>'HOJA 1'!A7</f>
        <v>45454</v>
      </c>
      <c r="C11" t="str">
        <f>'HOJA 1'!C7</f>
        <v xml:space="preserve">PAGO ESTAMPILLA </v>
      </c>
      <c r="D11" t="str">
        <f>'HOJA 1'!D7</f>
        <v>INST. DIST. DEPORTES Y RECR.</v>
      </c>
      <c r="E11" s="9">
        <f>'HOJA 1'!E7</f>
        <v>614810</v>
      </c>
    </row>
    <row r="12" spans="1:5" x14ac:dyDescent="0.25">
      <c r="A12" s="5">
        <v>7</v>
      </c>
      <c r="B12" s="6">
        <f>'HOJA 1'!A8</f>
        <v>45454</v>
      </c>
      <c r="C12" t="str">
        <f>'HOJA 1'!C8</f>
        <v xml:space="preserve">PAGO ESTAMPILLA </v>
      </c>
      <c r="D12" t="str">
        <f>'HOJA 1'!D8</f>
        <v>CONCIALICION Y JUSTICIA FAMILIAR</v>
      </c>
      <c r="E12" s="9">
        <f>'HOJA 1'!E8</f>
        <v>409796</v>
      </c>
    </row>
    <row r="13" spans="1:5" x14ac:dyDescent="0.25">
      <c r="A13" s="5">
        <v>8</v>
      </c>
      <c r="B13" s="6">
        <f>'HOJA 1'!A9</f>
        <v>45454</v>
      </c>
      <c r="C13" t="str">
        <f>'HOJA 1'!C9</f>
        <v xml:space="preserve">PAGO ESTAMPILLA </v>
      </c>
      <c r="D13" t="str">
        <f>'HOJA 1'!D9</f>
        <v>AÑOS DORADOS</v>
      </c>
      <c r="E13" s="9">
        <f>'HOJA 1'!E9</f>
        <v>491848</v>
      </c>
    </row>
    <row r="14" spans="1:5" x14ac:dyDescent="0.25">
      <c r="A14" s="5">
        <v>9</v>
      </c>
      <c r="B14" s="6">
        <f>'HOJA 1'!A10</f>
        <v>45440</v>
      </c>
      <c r="C14" t="str">
        <f>'HOJA 1'!C10</f>
        <v>PAGO INTERNET</v>
      </c>
      <c r="D14" t="str">
        <f>'HOJA 1'!D10</f>
        <v>MOVISTAR</v>
      </c>
      <c r="E14" s="9">
        <f>'HOJA 1'!E10</f>
        <v>115583</v>
      </c>
    </row>
    <row r="15" spans="1:5" x14ac:dyDescent="0.25">
      <c r="A15" s="5">
        <v>10</v>
      </c>
      <c r="B15" s="6">
        <f>'HOJA 1'!A11</f>
        <v>45440</v>
      </c>
      <c r="C15" t="str">
        <f>'HOJA 1'!C11</f>
        <v>FERRETERIA PINTUELECTRICOS SAS</v>
      </c>
      <c r="D15" t="str">
        <f>'HOJA 1'!D11</f>
        <v>RUBY PEREZ MENDEVIL</v>
      </c>
      <c r="E15" s="9">
        <f>'HOJA 1'!E11</f>
        <v>3612141</v>
      </c>
    </row>
    <row r="16" spans="1:5" x14ac:dyDescent="0.25">
      <c r="A16" s="5">
        <v>11</v>
      </c>
      <c r="B16" s="6">
        <f>'HOJA 1'!A12</f>
        <v>45440</v>
      </c>
      <c r="C16" t="str">
        <f>'HOJA 1'!C12</f>
        <v>FERRETERIA TORICES</v>
      </c>
      <c r="D16" t="str">
        <f>'HOJA 1'!D12</f>
        <v>CARLOS BECERRA MONTES</v>
      </c>
      <c r="E16" s="9">
        <f>'HOJA 1'!E12</f>
        <v>6951175</v>
      </c>
    </row>
    <row r="17" spans="1:5" x14ac:dyDescent="0.25">
      <c r="A17" s="5">
        <v>12</v>
      </c>
      <c r="B17" s="6">
        <f>'HOJA 1'!A13</f>
        <v>45439</v>
      </c>
      <c r="C17" t="str">
        <f>'HOJA 1'!C13</f>
        <v>INFORMACION EXOGENA MEDIOS MAGNETICOS</v>
      </c>
      <c r="D17" t="str">
        <f>'HOJA 1'!D13</f>
        <v>STEEFANEE MARTINEZ</v>
      </c>
      <c r="E17" s="9">
        <f>'HOJA 1'!E13</f>
        <v>756000</v>
      </c>
    </row>
    <row r="18" spans="1:5" x14ac:dyDescent="0.25">
      <c r="A18" s="5">
        <v>13</v>
      </c>
      <c r="B18" s="6">
        <f>'HOJA 1'!A14</f>
        <v>45439</v>
      </c>
      <c r="C18" t="str">
        <f>'HOJA 1'!C14</f>
        <v>PRESTACION SERVICIOS PROFESIONALES A LA GESTION CONTABLE</v>
      </c>
      <c r="D18" t="str">
        <f>'HOJA 1'!D14</f>
        <v>CESCON</v>
      </c>
      <c r="E18" s="9">
        <f>'HOJA 1'!E14</f>
        <v>1515056</v>
      </c>
    </row>
    <row r="19" spans="1:5" x14ac:dyDescent="0.25">
      <c r="A19" s="5">
        <v>14</v>
      </c>
      <c r="B19" s="6">
        <f>'HOJA 1'!A15</f>
        <v>45439</v>
      </c>
      <c r="C19" t="str">
        <f>'HOJA 1'!C15</f>
        <v>SUMINISTRO MATERIALES DE PAPELERIA</v>
      </c>
      <c r="D19" t="str">
        <f>'HOJA 1'!D15</f>
        <v>GUADALUPE CARABALLO CARO</v>
      </c>
      <c r="E19" s="9">
        <f>'HOJA 1'!E15</f>
        <v>5804885</v>
      </c>
    </row>
    <row r="20" spans="1:5" x14ac:dyDescent="0.25">
      <c r="A20" s="5">
        <v>15</v>
      </c>
      <c r="B20" s="6">
        <f>'HOJA 1'!A16</f>
        <v>45439</v>
      </c>
      <c r="C20" t="str">
        <f>'HOJA 1'!C16</f>
        <v>PAGO INSCRIPCION A LAS PRUEBAS SABER 11</v>
      </c>
      <c r="D20" t="str">
        <f>'HOJA 1'!D16</f>
        <v>ICFES</v>
      </c>
      <c r="E20" s="9">
        <f>'HOJA 1'!E16</f>
        <v>5016000</v>
      </c>
    </row>
    <row r="21" spans="1:5" x14ac:dyDescent="0.25">
      <c r="A21" s="5">
        <v>16</v>
      </c>
      <c r="B21" s="6">
        <f>'HOJA 1'!A17</f>
        <v>45435</v>
      </c>
      <c r="C21" t="str">
        <f>'HOJA 1'!C17</f>
        <v xml:space="preserve">PAGO ESTAMPILLA </v>
      </c>
      <c r="D21" t="str">
        <f>'HOJA 1'!D17</f>
        <v>RETEICA</v>
      </c>
      <c r="E21" s="9">
        <f>'HOJA 1'!E17</f>
        <v>15000</v>
      </c>
    </row>
    <row r="22" spans="1:5" x14ac:dyDescent="0.25">
      <c r="A22" s="5">
        <v>17</v>
      </c>
      <c r="B22" s="6">
        <f>'HOJA 1'!A18</f>
        <v>45434</v>
      </c>
      <c r="C22" t="str">
        <f>'HOJA 1'!C18</f>
        <v xml:space="preserve">PAGO ESTAMPILLA </v>
      </c>
      <c r="D22" t="str">
        <f>'HOJA 1'!D18</f>
        <v>UNIV.DE CARTAGENA</v>
      </c>
      <c r="E22" s="9">
        <f>'HOJA 1'!E18</f>
        <v>17650</v>
      </c>
    </row>
    <row r="23" spans="1:5" x14ac:dyDescent="0.25">
      <c r="A23" s="5">
        <v>18</v>
      </c>
      <c r="B23" s="6">
        <f>'HOJA 1'!A19</f>
        <v>45434</v>
      </c>
      <c r="C23" t="str">
        <f>'HOJA 1'!C19</f>
        <v xml:space="preserve">PAGO ESTAMPILLA </v>
      </c>
      <c r="D23" t="str">
        <f>'HOJA 1'!D19</f>
        <v>INST. DIST. DEPORTES Y RECR.</v>
      </c>
      <c r="E23" s="9">
        <f>'HOJA 1'!E19</f>
        <v>44125</v>
      </c>
    </row>
    <row r="24" spans="1:5" x14ac:dyDescent="0.25">
      <c r="A24" s="5">
        <v>19</v>
      </c>
      <c r="B24" s="6">
        <f>'HOJA 1'!A20</f>
        <v>45434</v>
      </c>
      <c r="C24" t="str">
        <f>'HOJA 1'!C20</f>
        <v xml:space="preserve">PAGO ESTAMPILLA </v>
      </c>
      <c r="D24" t="str">
        <f>'HOJA 1'!D20</f>
        <v>AÑOS DORADOS</v>
      </c>
      <c r="E24" s="9">
        <f>'HOJA 1'!E20</f>
        <v>35300</v>
      </c>
    </row>
    <row r="25" spans="1:5" x14ac:dyDescent="0.25">
      <c r="A25" s="5">
        <v>20</v>
      </c>
      <c r="B25" s="6">
        <f>'HOJA 1'!A21</f>
        <v>45426</v>
      </c>
      <c r="C25" t="str">
        <f>'HOJA 1'!C21</f>
        <v>PAGO INTERNET</v>
      </c>
      <c r="D25" t="str">
        <f>'HOJA 1'!D21</f>
        <v>MOVISTAR</v>
      </c>
      <c r="E25" s="9">
        <f>'HOJA 1'!E21</f>
        <v>115308</v>
      </c>
    </row>
    <row r="26" spans="1:5" x14ac:dyDescent="0.25">
      <c r="A26" s="5">
        <v>21</v>
      </c>
      <c r="B26" s="6">
        <f>'HOJA 1'!A22</f>
        <v>45419</v>
      </c>
      <c r="C26" t="str">
        <f>'HOJA 1'!C22</f>
        <v>COMPRA DE 20 VENTILADORES</v>
      </c>
      <c r="D26" t="str">
        <f>'HOJA 1'!D22</f>
        <v>ALEXANDERORTEGA</v>
      </c>
      <c r="E26" s="9">
        <f>'HOJA 1'!E22</f>
        <v>3534340</v>
      </c>
    </row>
    <row r="27" spans="1:5" x14ac:dyDescent="0.25">
      <c r="A27" s="5">
        <v>22</v>
      </c>
      <c r="B27" s="6">
        <f>'HOJA 1'!A23</f>
        <v>45419</v>
      </c>
      <c r="C27" t="str">
        <f>'HOJA 1'!C23</f>
        <v>PAGO IMPUESTO A LA DIAN</v>
      </c>
      <c r="D27" t="str">
        <f>'HOJA 1'!D23</f>
        <v>DIAN</v>
      </c>
      <c r="E27" s="9">
        <f>'HOJA 1'!E23</f>
        <v>69000</v>
      </c>
    </row>
    <row r="28" spans="1:5" x14ac:dyDescent="0.25">
      <c r="A28" s="5">
        <v>23</v>
      </c>
      <c r="B28" s="6">
        <f>'HOJA 1'!A24</f>
        <v>45412</v>
      </c>
      <c r="C28" t="str">
        <f>'HOJA 1'!C24</f>
        <v>DESARROLLO PAGINA WEB</v>
      </c>
      <c r="D28" t="str">
        <f>'HOJA 1'!D24</f>
        <v>EDINSON CASTILLA</v>
      </c>
      <c r="E28" s="9">
        <f>'HOJA 1'!E24</f>
        <v>405648</v>
      </c>
    </row>
    <row r="29" spans="1:5" x14ac:dyDescent="0.25">
      <c r="A29" s="5">
        <v>24</v>
      </c>
      <c r="B29" s="6">
        <f>'HOJA 1'!A25</f>
        <v>45411</v>
      </c>
      <c r="C29" t="str">
        <f>'HOJA 1'!C25</f>
        <v>PAGO INTERNET</v>
      </c>
      <c r="D29" t="str">
        <f>'HOJA 1'!D25</f>
        <v>MOVISTAR</v>
      </c>
      <c r="E29" s="9">
        <f>'HOJA 1'!E25</f>
        <v>148175</v>
      </c>
    </row>
    <row r="30" spans="1:5" x14ac:dyDescent="0.25">
      <c r="A30" s="5">
        <v>25</v>
      </c>
      <c r="B30" s="6">
        <f>'HOJA 1'!A26</f>
        <v>45405</v>
      </c>
      <c r="C30" t="str">
        <f>'HOJA 1'!C26</f>
        <v>PAGO MOVIL</v>
      </c>
      <c r="D30" t="str">
        <f>'HOJA 1'!D26</f>
        <v>TIGO</v>
      </c>
      <c r="E30" s="9">
        <f>'HOJA 1'!E26</f>
        <v>40331</v>
      </c>
    </row>
    <row r="31" spans="1:5" x14ac:dyDescent="0.25">
      <c r="A31" s="5">
        <v>26</v>
      </c>
      <c r="B31" s="6">
        <f>'HOJA 1'!A27</f>
        <v>45401</v>
      </c>
      <c r="C31" t="str">
        <f>'HOJA 1'!C27</f>
        <v>MANTENIMIENTO ELECTRICO Y VARIOS</v>
      </c>
      <c r="D31" t="str">
        <f>'HOJA 1'!D27</f>
        <v>BRAULIO ORTIZ DIAZ</v>
      </c>
      <c r="E31" s="9">
        <f>'HOJA 1'!E27</f>
        <v>1178818</v>
      </c>
    </row>
    <row r="32" spans="1:5" x14ac:dyDescent="0.25">
      <c r="A32" s="5">
        <v>27</v>
      </c>
      <c r="B32" s="6">
        <f>'HOJA 1'!A28</f>
        <v>45400</v>
      </c>
      <c r="C32" t="str">
        <f>'HOJA 1'!C28</f>
        <v>PAGO INTERNET</v>
      </c>
      <c r="D32" t="str">
        <f>'HOJA 1'!D28</f>
        <v>MOVISTAR</v>
      </c>
      <c r="E32" s="9">
        <f>'HOJA 1'!E28</f>
        <v>112036</v>
      </c>
    </row>
    <row r="33" spans="1:5" x14ac:dyDescent="0.25">
      <c r="E33" s="9"/>
    </row>
    <row r="34" spans="1:5" x14ac:dyDescent="0.25">
      <c r="A34" t="s">
        <v>53</v>
      </c>
      <c r="E34" s="9">
        <v>34256715</v>
      </c>
    </row>
  </sheetData>
  <mergeCells count="2">
    <mergeCell ref="A1:E1"/>
    <mergeCell ref="A2:D2"/>
  </mergeCells>
  <pageMargins left="0.7" right="0.7" top="0.75" bottom="0.75" header="0.3" footer="0.3"/>
  <pageSetup paperSize="3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 2</vt:lpstr>
      <vt:lpstr>Hoja2</vt:lpstr>
      <vt:lpstr>HOJA 1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 ORTEGA</dc:creator>
  <cp:lastModifiedBy>DAVID ROJAS</cp:lastModifiedBy>
  <cp:lastPrinted>2024-07-25T15:07:19Z</cp:lastPrinted>
  <dcterms:created xsi:type="dcterms:W3CDTF">2024-01-28T22:30:23Z</dcterms:created>
  <dcterms:modified xsi:type="dcterms:W3CDTF">2024-08-01T16:41:51Z</dcterms:modified>
</cp:coreProperties>
</file>